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tabRatio="765"/>
  </bookViews>
  <sheets>
    <sheet name="05 06 01" sheetId="17" r:id="rId1"/>
  </sheets>
  <definedNames>
    <definedName name="_xlnm.Print_Area" localSheetId="0">'05 06 01'!$A$1:$J$43</definedName>
  </definedNames>
  <calcPr calcId="162913"/>
</workbook>
</file>

<file path=xl/calcChain.xml><?xml version="1.0" encoding="utf-8"?>
<calcChain xmlns="http://schemas.openxmlformats.org/spreadsheetml/2006/main">
  <c r="I39" i="17" l="1"/>
  <c r="H38" i="17"/>
  <c r="J39" i="17"/>
  <c r="G6" i="17"/>
  <c r="H39" i="17" l="1"/>
  <c r="G38" i="17"/>
</calcChain>
</file>

<file path=xl/sharedStrings.xml><?xml version="1.0" encoding="utf-8"?>
<sst xmlns="http://schemas.openxmlformats.org/spreadsheetml/2006/main" count="72" uniqueCount="67">
  <si>
    <t xml:space="preserve">ქვეპროგრამის დასახელება </t>
  </si>
  <si>
    <t>№</t>
  </si>
  <si>
    <t>ინდიკატორის მაჩვენებლები</t>
  </si>
  <si>
    <t>ქვეპროგრამის კლასიფიკაციის კოდი:</t>
  </si>
  <si>
    <t>პროგრამის დასახელება, რომლის ფარგლებშიც ხორციელდება ქვეპროგრამა</t>
  </si>
  <si>
    <t>ქვეპროგრამის ბიუჯეტი</t>
  </si>
  <si>
    <t>ქვეპროგრამის განმახორციელებელი:</t>
  </si>
  <si>
    <t>ქვეპროგრამის მიზანი</t>
  </si>
  <si>
    <t>ქვეპროგრამის მოსალოდნელი შუალედური შედეგი</t>
  </si>
  <si>
    <t>მოსალოდნელი შუალედური შედეგის შეფასების ინდიკატორი</t>
  </si>
  <si>
    <t>ქვეპროგრამის ფორმა</t>
  </si>
  <si>
    <t>მიზნობრივი
2024 წელი</t>
  </si>
  <si>
    <t>ღონისძიების დასახელება</t>
  </si>
  <si>
    <t>პროდუქტები</t>
  </si>
  <si>
    <t>განზომილება</t>
  </si>
  <si>
    <t>რაოდენობა</t>
  </si>
  <si>
    <t>სულ (ლარი)</t>
  </si>
  <si>
    <t>მათ შორის:</t>
  </si>
  <si>
    <t>საბიუჯეტო
სახსრები</t>
  </si>
  <si>
    <t>საკუთარი
სახსრები</t>
  </si>
  <si>
    <t>ერთეულის საშუალო ფასი</t>
  </si>
  <si>
    <t>დამატებითი ინფორმაცია</t>
  </si>
  <si>
    <t>2024 წლის დაფინანსება
(ლარი)</t>
  </si>
  <si>
    <t>ცდომილების ალბათობა (%/შესაძლო რისკები - აღწერა)</t>
  </si>
  <si>
    <t>ქ. ბათუმის მუნიციპალიტეტის მერიის განათლების, კულტურის, სპორტისა და ახალგაზრდობის სამსახური</t>
  </si>
  <si>
    <t>05 06 01</t>
  </si>
  <si>
    <t>ახალგაზრდული ცენტრი</t>
  </si>
  <si>
    <t>ახალგაზრდობის განვითარების ხელშეწყობა</t>
  </si>
  <si>
    <t>2025 წლის დაფინანსება
(ლარი)</t>
  </si>
  <si>
    <t>საორიენტაციო მაჩვენებელი - 65%-ზე მეტი</t>
  </si>
  <si>
    <t>არაფორმალური განათლების ხელშეწყობა</t>
  </si>
  <si>
    <t>ღონისძიება</t>
  </si>
  <si>
    <t>2026 წლის დაფინანსება
(ლარი)</t>
  </si>
  <si>
    <t>10% - ქვეპროგრამის ცნობადობის ნაკლებობა და ახალგაზრდების დაბალი ინტერესი;</t>
  </si>
  <si>
    <t>10% - ღონისძიებების არასათანადო კავშირი ახალგაზრდების ინტერესებსა და საჭიროებებთან;</t>
  </si>
  <si>
    <t>2027 წლის დაფინანსება
(ლარი)</t>
  </si>
  <si>
    <t>საბაზისო 
2023 წელი</t>
  </si>
  <si>
    <t>10% - ხელშეკრულებით აღებული ვალდებულების არაჯეროვნად შესრულება;</t>
  </si>
  <si>
    <t>ქვეპროგრამის ღონისძიებებისა და ქვეღონისძიებების ფარგლებში ჩატარებული აქტივობების საერთო რაოდენობა</t>
  </si>
  <si>
    <t>ქვეპროგრამის ფარგლებში განხორციელებულ ღონისძიებებში ახალგაზრდების დასწრების საერთო მაჩვენებელი</t>
  </si>
  <si>
    <t>10% - ღონისძიებების დაბალი ხარისხი</t>
  </si>
  <si>
    <t>დამატებითი ინფო</t>
  </si>
  <si>
    <t>უზრუნველყოფილია ახალგაზრდების ინტერესებსა და საჭიროებებზე მორგებული ახალგაზრდული სივრცის ფუნქციონირება;
ხელშეწყობილია არაფორმალური განათლების მიღება;
ხელშეწყობილია ახალგაზრდების გადაწყვეტილების მღების პროცესში მონაწილეობა.</t>
  </si>
  <si>
    <t>ღონისძიებებით მოსარგებლე ახალგაზრდების უმრავლესობა კმაყოფილია ჩატარებული ღონისძიებებთ</t>
  </si>
  <si>
    <t xml:space="preserve">ჩატარებული ღონისძიებების ხარისხი მონაწილე ახალგაზრდების უმრავლესობის მიერ ფასდება დადებითად </t>
  </si>
  <si>
    <t xml:space="preserve">  </t>
  </si>
  <si>
    <t>სულ ქვეპროგრამა</t>
  </si>
  <si>
    <t>ახალგაზრდების ინტერესებსა და საჭიროებებზე მორგებული ახალგაზრდული სივრცის ფუნქციონირების ხელშეწყობა;
არაფორმალური განათლების მიღების ხელშეწყობა;
ახალგაზრდების მონაწილეობის ხელშეწყობა გადაწყვეტილების მიღების პროცესში.</t>
  </si>
  <si>
    <t>კვლევით გამოიკვეთა ახალგაზრდული საქმიანობის სერვისებსა (ბათუმის მუნიციპალიტეტის 3 %) და არაფორმარულ განათლებაზე ხელმისაწვდომობის გამოწვევაც. ახალგაზრდული საქმიანობა წარმოადგენს საგანმანათლებლო საქმიანობას ახალგაზრდებთან და ახალგაზრდებისთვის, რომელიც ხორციელდება ფორმალური განათლების, ოჯახური და სამსახურებრივი კონტექსტის მიღმა და ხელს უწყობს ახალგაზრდების განვითარებას და კეთილდღეობას, საზოგადოებაში მათ აქტიურ მონაწილეობასა და ინტეგრაციას (ახალგაზრდული საქმიანობის განვითარების სტრატეგია (2015 წ). ახალგაზრდული საქმიანობა, ასევე იძლევა არაფორმალური განათლების მიღების შესაძლებლობასაც, რომლის ფარგლებშიც ახალგაზრდები იძენენ და იუმჯობესებენ საკვანძო კომპეტენციებს.</t>
  </si>
  <si>
    <t>არაფორმალური განათლების საჭიროება დღევანდელ მოცემულობაში, კიდევ უფრო დიდ მნიშვნელობას იძენს, ვინაიდან, სწრაფად განვითარებად, ტექნოლოგიურ, გლობალიზაციის ერაში, მხოლოდ ფორმალური განათლება ვერ იძლევა დროის შესაბამისი კომპეტენციების განვითარების შესაძლებლობას და საჭიროა, ეს დანაკლისი შეივსოს არაფორმალური განათლებით. 2000 წლის მარტში, ლისაბონში შეკრებილმა ევროპულმა საბჭომ აღიარა, რომ ევროპა დგას გლობალიზაციის გამოწვევისა და ცოდნაზე დაფუძნებული ეკონომიკის ზრდის წინაშე და საჭიროა ყოველი მოქალაქე აღჭურვილი იყოს იმ უნარებით, რომლებიც აუცილებელია ამ ახალ ინფორმაციულ საზოგადოებაში ცხოვრებისთვის და მუშაობისთვის, რის საფუძველზეც, შემუშავდა „ევროპული ჩარჩო დოკუმენტი", რომელმაც განსაზღვრა მთელი სიცოცხლის მანძილზე სწავლისთვის საჭირო საბაზისო უნარ-ჩვევები. (ევროკავშირის საბჭოს რეკომენდაცია 22 მაისი 2018 წელი მთელი სიცოცხლის მაძილზე სწავლის საკვანძო კომპეტენციების შესახებ, თბილისი 2006, "ტრენინგისა და კონსულტაციის ცენტრი"). მოგვიანებით, აღნიშნულ ჩარჩოზე დაყრდნობით, ახალგაზრდული საქმიანობაში გაჩნდა „ახალგაზრდული საქმიანობის საკვანძო კომპეტენციების ჩარჩო დოკუმენტი", რომელიც მოიცავს 9 კომპეტენციას, მათ შორისაა: 1. მოქალაქეობრივი კომპეტენცია 2. გარემოსდაცვითი კომპეტენცია 3. ანალიტიკური, ტექნოლოგიური, ინფორმაციული და სამეცნიერო კომპეტენცია 4. სამეწარმეო და ინიციატივის კომპეტენცია 5. შემოქმედებითობისა და კრიტიკული აზროვნების კომპეტენცია 6. დამოუკიდებლად სწავლის კომპეტენცია 7. ურთიერთობის კომპეტენცია 8. კულტურული გამოხატვის და კულტურათშორისი ურთიერთობის კომპეტენცია 9. ჯანმრთელობის დაცვისა და ჯანსაღი ცხოვრების კომპეტენცია”(„ახალგაზრდული საქმიანობის საკვანძო კომპეტენციების ჩარჩო დოკუმენტი"). საკვანძო კომპეტენციები კი ის კომპეტენციებია, რომლებიც ხელს უწყობს პიროვნულ სრულყოფას, სოციალურ ჩართულობას, აქტიურ მოქალაქეობას და დასაქმებას.</t>
  </si>
  <si>
    <t xml:space="preserve">კვლევით გამოიკვეთა „ჯანსაღი ცხოვრების წესთან" დაკავშირებული გამოწვევაც, ამას გარდა, კვლევამ გამოავლინა რომ ახალგაზრდებში გახშირებულია ისეთი არასასურველი ქცევები, როგორიცაა ბულინგი, დისკრიმინაცია, ქურდული მენტალიტეტი, მავნე ნივთიერებებისადმი დამოკიდებულებები და სხვა, მაგალითად, კვლევის „სარისკო ქცევების“ ქვეთავში, გავრცელებულ სარისკო ქცევებს შორისაა სიგარეტის, ალკოჰოლისა და მარიხუანას მოხმარება, აზრატული თამაშებით გატაცება და კლუბური ნარკოტიკისა და საძილე-დამამშვიდებელი საშუალებების მოხმარებაც. ხოლო, ამავე კვლევის „დისკრიმინაციის გამოცდილება“ ქვეთავში ვკითხულობთ: „განსაკუთრებით საგულისხმოა, რომ ბათუმის მუნიციპალიტეტში ახალგაზრდებმა დისკრიმინაციის ისეთ ქცევებზე მიუთითეს, რომლებიც ე.წ. „შავი მენტალიტეტის “არსებობას უკავშირდება. 
ახალგაზრდული სივრცისა და მის ბაზაზე არაფორმალური განათლების მიღების შესაძლებლობები, ახალგაზრდებში დანაშაულისა და არასასურველი ქცევის პრევენციაც იქნება. მონაწილეობის პრინციპის დაცვით, კვლევით გამოკვეთილი გამოწვევები განხილულ იქნა დაინტერესებულ მხარეებთან და მათ მიერ დასახელდა გადაწყვეტის გზები, რომელიც საფუძვლად დაედო ქ. ბათუმის მუნიციპალიტეტის საკრებულოს 2023 წლის 28 აპრილის გ-15. 152311813 განკარგულებით დამტკიცებულ „ახალგაზრდობის განვითარების სტრატეგიას (2024-2027 წწ)“, რომელსაც ეფუძნება ქ. ბათუმის მუნიციპალიტეტის პროგრამა/ქვეპროგრამები/ღონისძიებები ახლაგაზრდობის მიმართულებით. 
სტრატეგია 4 მიზნისგან შედგება, მათ შორის:
მიზანი 1. „ახალგაზრდების მონაწილეობის ხელშეწყობა გადაწყვეტილების მიღების პროცესში"
მიზანი 2. „არაფორმალური განათლებისა და ახალგაზრდული საქმიანობის  განვითარების ხელშეწყობა"
მიზანი 3. „ახალგაზრდების დასაქმების, კარიერული განვითარებისა და ეკონომიკური გაძლიერების ხელშეწყობა, ტექნოლოგიებისა და მეწარმეობის/სტარტაპის მიმართულებით კომპეტენციების განვითარების ხელშეწყობა"
მიზანი 4. „ახალგაზრდებში ჯანსაღი ცხოვრების წესის დანერგვის ხელშეწყობა“
აღნიშნული მიზნების მიღწევისთვის, თითოეული სტრატეგიული მიმართულება შედგება ამოცანებისგან, რომლის ფარგლებშიც შედეგების მიღწევისთვის, სამოქმედო გეგმა განსაზღვრავს ღონისძიებებს, რომელთაგან ნაწილი მოცემულია წინამდებარე ქვეპროგრამაში. </t>
  </si>
  <si>
    <r>
      <rPr>
        <b/>
        <sz val="9"/>
        <rFont val="Sylfaen"/>
        <family val="1"/>
      </rPr>
      <t>ფსიქოლოგის საათი</t>
    </r>
    <r>
      <rPr>
        <sz val="9"/>
        <rFont val="Sylfaen"/>
        <family val="1"/>
      </rPr>
      <t xml:space="preserve"> - ახალგაზრდულ ცენტრში განხორციელდება ქვეღონისძიება „ფსიქოლოგის საათი". რომლის ფარგლებშიც, მოზარდებისა და ახალგაზრდების წინაშე მდგარი პრობლემების, კონფლიქტების, პიროვნული და ემოციური განვითარების, თვითშეფასების ამაღლებისა თუ თვითრწმენის გაუმჯობესების ხელშეწყობის მიზნით, კვალიფიციური ფსიქოლოგები ჩაატარებენ ჯგუფურ სესიებსა და შეხვედრებს. შედეგად, ხელშეწყობილი იქნება მოზარდებისა და ახალგაზრდების ფსიქო-ემოციური და პიროვნული განვითარება, შეხვედრების მონაწილე ახალგაზრდებს გაუმარტივდებათ თვითგამორკვევის პროცესი და შეიძენენ ისეთ კომპეტენციებს, რაც მათ დაეხმარებათ, გაუმკლავდნენ მათ წინაშე არსებულ ფსიქო-ემოციურ გამოწვევებს, ადიქციურ ქცევებს და მათ შორის, მიიღონ პასუხები მათთვის საინტერესო შეკითხვებზე ფსიქოლოგებისგან. ქვეღონისძიების ფარგლებში გათვალისწინებულია მოწვეული სპეციალისტების, მონაწილეთა ხემსით გამასპინძლებისა და სხვა თანმდევი მომსახურების ხარჯები. </t>
    </r>
  </si>
  <si>
    <r>
      <rPr>
        <b/>
        <sz val="9"/>
        <rFont val="Sylfaen"/>
        <family val="1"/>
      </rPr>
      <t>კლუბები</t>
    </r>
    <r>
      <rPr>
        <sz val="9"/>
        <rFont val="Sylfaen"/>
        <family val="1"/>
      </rPr>
      <t xml:space="preserve"> -  ახალგაზრდებისთვის არაფორმალური განათლების შესაძლებლობის უზრუნველყოფის ერთ-ერთი მეთოდია სხვადასხვა მიმართულების კლუბების ფუნქციონირება. კლუბი ორგანიზებული სწავლის ერთ-ერთი ფორმაა, რომლის ფარგლებშიც არაფორმალური განათლების ღონისძიებისთვის დასახული მიზნები მიიღწევა. კლუბების მუშაობა მიმართულია ახალგაზრდებში სხვადასხვა გამჭოლი კომპეტენციის დაუფლების ხელშეწყობისთვის. მათ შორის კრიტიკული, შემოქმედებითი და ანალიტიკური აზროვნების, მოქალაქეობისა და გარემოსდაცვითი უნარების, პოზიტიური ურთიერთობისა და სოციალიზაციის, შემწყნარებლობის, თანასწორობის, ემპათიის, ღირებულებათა სისტემის ფორმირებისა და მსოფლმხედველობის განვითარების მიზნით, ახალგაზრდულ ცენტრში იფუნქციონირებს ლიტერატურის, კინოს, ეკოლოგიის, სამოქალაქო განათლებისა და დებატ კლუბები. </t>
    </r>
  </si>
  <si>
    <r>
      <rPr>
        <b/>
        <sz val="9"/>
        <rFont val="Sylfaen"/>
        <family val="1"/>
      </rPr>
      <t>ლიტერატურის კლუბი</t>
    </r>
    <r>
      <rPr>
        <sz val="9"/>
        <rFont val="Sylfaen"/>
        <family val="1"/>
      </rPr>
      <t xml:space="preserve"> - ლიტერატურის კლუბში მოეწყობა წიგნების განხილვები, მოწვეული სპეციალისტები ახალგაზრდებთან ერთად განიხილავენ მხატვრულ ნაწარმოებებს; წაკითხული/განხილული წიგნებიდან შედგენილ ტესტებში ჩატარდება შემაჯამებელი ლიტერატურული ვიქტორინა. გამარჯვებულები წახალისდებიან სხვადასხვა პრიზებით, მათ შორის წიგნის მაღაზიის ვაუჩერებით. ქვეღონისძიების ხარჯებში გათვალისწინებულია მოწვეული სპეციალისტების მომსახურების, წიგნის მაღაზიის ვაუჩერების, კლუბის წევრთა ხემსით გამასპინძლებისა და სხვა ხარჯები.</t>
    </r>
  </si>
  <si>
    <r>
      <rPr>
        <b/>
        <sz val="9"/>
        <rFont val="Sylfaen"/>
        <family val="1"/>
      </rPr>
      <t>კინოკლუბი</t>
    </r>
    <r>
      <rPr>
        <sz val="9"/>
        <rFont val="Sylfaen"/>
        <family val="1"/>
      </rPr>
      <t xml:space="preserve"> - კინოკლუბში მოეწყობა ფილმების ჩვენებები და დისკუსიები. მოწვეული სპეციალისტები (მოდერატორები) (კინომცოდნეები, ფსიქოლოგები, ლიტერატორები, ფილოსოფოსები...) ახალგაზრდებთან ერთად განიხილავენ ფილმის სიუჟეტს, მხატვრულ ღირებულებასა და ფილმში დასმულ პრობლემას. ფილმები კინომცოდნეების მიერ წინასწარ იქნება შერჩეული, მოზარდებისა და ახალგაზრდების კულტურული, ემოციური, ღირებულებითი და სოციალური განვითრების საჭიროებებისა და გამოწვევების გათვალისწინებით. ქვეღონისძიების ფარგლებში გათვალისწინებულია კინოჩვენების მოდერატორების მომსახურებისა და კლუბის წევრთა ხემსით გამასპინძლების ხარჯები, ასევე, საუკეთესო დასწრების მქონე ახალგაზრდებისთვის წახალისების მიზნით, შესყიდული იქნება კინოთეატრის ბილეთები (პოპკორნთან და გამაგრილებელ სასმელთან ერთად). </t>
    </r>
  </si>
  <si>
    <r>
      <rPr>
        <b/>
        <sz val="9"/>
        <rFont val="Sylfaen"/>
        <family val="1"/>
      </rPr>
      <t>დებატ კლუბი</t>
    </r>
    <r>
      <rPr>
        <sz val="9"/>
        <rFont val="Sylfaen"/>
        <family val="1"/>
      </rPr>
      <t xml:space="preserve"> - ახალგაზრდებში კრიტიკული, ანალიტიკური, არგუმენტირებული აზროვნებისა და გუნდურობის, პრეზენტაციის, საჯარო გამოსვლისა და სხვა მნიშვნელოვანი უნარ-ჩვევების განვითარების ხელშეწყობის მიზნით, იფუნქციონირებს დებატკლუბი. კლუბში ჩატარდება დებატების შესახებ ტრენინგები და დებატები გუნდებს შორის. კლუბს ეყოლება შესაბამისი გამოცდილების მქონე ტრენერი/ფასილიტატორი, რომელიც ერთის მხრივ ჩაატარებს ტრენინგებს, ხოლო მეორეს მხვრივ, წევრებს მისცემს დავალებებს და უზრუნველყოფს კლუბის წევრთა შორის დებატ შეჯიბრებების ორგანიზებას. ქვეღონისძიების ხარჯებში გათვალისწინებულია მოწვეული ტრენერის/ფასილიტატორის მომსახურების, კლუბის წევრთა ლანჩით/ხემსით გამასპინძლებისა და წამახალისებელ ღონისძიებებთან დაკავშირებული ხარჯები.</t>
    </r>
  </si>
  <si>
    <r>
      <rPr>
        <b/>
        <sz val="9"/>
        <rFont val="Sylfaen"/>
        <family val="1"/>
      </rPr>
      <t>ეკოლოგიის კლუბი</t>
    </r>
    <r>
      <rPr>
        <sz val="9"/>
        <rFont val="Sylfaen"/>
        <family val="1"/>
      </rPr>
      <t xml:space="preserve"> - მოზარდებსა და ახალგაზრდებში ეკოლოგიური კომპეტენციების განვითარების ხელშეწყობის მიზნით, ახალგაზრდულ ცენტრში იმოქმედებს ეკოლოგიის კლუბი. კლუბში ჩატარდება ტრენინგები და სხვადასხვა აქტივობები, რომელიც ახალგაზრდებს დაეხმარება გარემოს დაცვისა და ეკოლოგიის შესახებ ცოდნის მიღებაში, გარემოსთან და ბუნებრივ რესურსებთან მიმართებაში სწორი ქცევის ჩამოყალიბებაში. ქვეღონისძიების ფარგლებში, გათვლილია  ტრენერების/მომხსენებლების მომსახურების, საკანცელარიო, პოლიგრაფიული და დასუფთავებისთვის საჭირო დამხმარე საქონლის, ტრანსპორტირებისა და კლუბის წევრთა ხემსით  გამსაპინძლების ხარჯები.</t>
    </r>
  </si>
  <si>
    <r>
      <rPr>
        <b/>
        <sz val="9"/>
        <rFont val="Sylfaen"/>
        <family val="1"/>
      </rPr>
      <t>სამოქალაქო განათლების კლუბი</t>
    </r>
    <r>
      <rPr>
        <sz val="9"/>
        <rFont val="Sylfaen"/>
        <family val="1"/>
      </rPr>
      <t xml:space="preserve"> - ახალგაზრდებში მოქალაქეობრივი კომპეტენციის განვითარების ხელშეწყობის მიზნით, ახალგაზრდულ ცენტრში იფუნქციონირებს სამოქალაქო განათლების კლუბი, რომლის ფარგლებშიც ჩატარდება ტრენინგები და სხვა აქტივობები, ისეთ თემებზე, როგორიცაა ადამიანის უფლებები, თვითმმართველობა, მონაწილეობა, ევროინტეგრაცია, მოქალაქის მოვალეობები და პასუხისმგებლობები და სხვა. ტრენინგები/აქტივობები უმეტესწილად პრაქტიკული და ინტერაქციული იქნება. კლუბის ფუნქციონირებისთვის გათვალისწინებულია ტრენერების/ფასილიტატორების მომსახურების, საკანცელარიო, კვებისა და სხვა თანმდევი ხარჯების უზრუნველყოფა.</t>
    </r>
  </si>
  <si>
    <r>
      <rPr>
        <b/>
        <sz val="9"/>
        <rFont val="Sylfaen"/>
        <family val="1"/>
      </rPr>
      <t>ტექნოლოგიებისა და მეწარმეობის მიმართულებით საინფორმაციო ტრენინგები</t>
    </r>
    <r>
      <rPr>
        <sz val="9"/>
        <rFont val="Sylfaen"/>
        <family val="1"/>
      </rPr>
      <t xml:space="preserve"> - აღნიშნული მიმართულებით, ახალგაზრდებთან მუშაობის საჭიროება, გარდა თანამედროვე შრომის ბაზრის მოთხოვნებისა და მომავლის პროფესიებთან დაკავშირებული პროგნოზებისა, დადასტურებულია ქ. ბათუმში 2022 წელს ჩატარებული „ნარატივების კვლევაშიც“, კერძოდ, კვლევის თანახმად, ინფორმაციული ტექნოლოგიებით დაინტერესებული ახალგაზრდების პროცენტული მაჩვენებლები ძალიან დაბალია  (14-18 წლის ასაკში - 16 %, ხოლო მაღალ ასაკობრივ ჯგუფებში 5 ან 7 %-ია), თუმცა, მეორეს მხვრივ, იდეალური სამსახური  მომავალში, კვლევის მონაწილე ყველაზე მეტი ახალგაზრდისთვის (17%), უკავშირდება ინოვაციებსა და ტექნოლოგიებს, ამას გარდა, ახალგაზრდების 43% -ს სურს დამატებითი ინფორმაციის მიღება, როგორც მეწარმეობის, ასევე, სტარტაპის შესახებ. (ნარატივების კვლევის ანგარიში, კვლევისა და მენეჯმენტის საკონსულტაციო კომპანია „ეისითი“, ქ. ბათუმი, 2023 წ.). კვლევის შედეგების გათვალისწინებით, ქვეღონისძიების ფარგლებში, ტექნოლოგიებისა და მეწარმეობის/სტარტაპის საკითხებზე ჩატარდება ტრენინგები: მეწარმეობისა და სტარტაპის რაობის შესახებ, მათ შორის ახალგაზრდები გაეცნობიან მსოფლიო ტენდენციებს მეწარმეობის/სტრატაპის სფეროში, წარმატებულ მაგალითებს... ტექნოლოგიების მიმართულებით კი, ჩატარდება საინფორმაციო ტრენინგები შემდეგ თემებზე: ინფორმაციული ტექნოლოგიების ერა, ხელოვნური ინტელექტი, კიბერუსაფრთხოება, თანამედროვე ტექნოლოგიების უახლესი მიღწევები, მომავლის პროფესიები, ციფრული ტრანსფორმაცია და მოეწყობა სხვა აქტივობები. </t>
    </r>
  </si>
  <si>
    <r>
      <rPr>
        <b/>
        <sz val="9"/>
        <rFont val="Sylfaen"/>
        <family val="1"/>
      </rPr>
      <t>მულტიკულტურალიზის სეზონური სკოლა</t>
    </r>
    <r>
      <rPr>
        <sz val="9"/>
        <rFont val="Sylfaen"/>
        <family val="1"/>
      </rPr>
      <t xml:space="preserve"> - გლობალიზაციის პირობებში მცხოვრებ ახალგაზრდებს მნიშვნელოვანია გააჩნდეთ სხვადასხვა კულტურებთან თანაცხოვრებისთვის აუცილებელი კულტურათაშორისი ურთიერთობების კომპეტენციები (ცოდნა, უნარი, დამოკიდებულება), რათა იცხოვრონ მშვიდობიან გარემოში და გამოიჩინონ ტოლერანტობა სხვა რელიგიის, ენის, ეთნოსის, ეროვნებისა და შესაბამისად ამ ნიშნით უმცირესობების მიმართ. ამდენად, ბათუმში მცხოვრები ახალგაზრდების კულტურათაშორისი კომპეტენციის განვითარების ხელშეწყობის მიზნით, განხორციელდება პროექტი „მულტიკულტურალიზმის სეზონური სკოლა", ქვეღონისძიების ფარგლებში გათვლილია, ტრენერების/მომხსენებლების მომსახურებასთან, მონაწილეთა კვებასთან და სხვა აქტივობებთან დაკავშირებული ხარჯები.</t>
    </r>
  </si>
  <si>
    <r>
      <rPr>
        <b/>
        <sz val="9"/>
        <rFont val="Sylfaen"/>
        <family val="1"/>
      </rPr>
      <t xml:space="preserve">მედია წიგნიერების კურსი </t>
    </r>
    <r>
      <rPr>
        <sz val="9"/>
        <rFont val="Sylfaen"/>
        <family val="1"/>
      </rPr>
      <t xml:space="preserve">- თანამედროვე მოზარდები და ახალგაზრდები ინფორმაციას დიდი მოცულობით და ინტენსიურად იღებენ, რაც აყალიბებს მათ რწმენას, მოსაზრებებს, ცოდნას და განსაზღვრავს მათ ქცევებს. ამიტომ, ძალიან მნიშვნელოვანია, მოზარდებსა და ახალგაზრდებს შეეძლოთ მიღებული ინფორმაციის შეფასება, კრიტიკული გააზრება და ჭარბი ინფორმაციის გაფილტვრა. კურსის ფარგლებში ახალგაზრდებისთვის ჩატარდება ინტენსიური ტრენინგ კურსი მედიწიგნიერებაში, რომლის გავლის შემდეგ, ახალგაზრდები კრიტიკულად მიუდგებიან ინფორმაციას, ექნებათ ცოდნა ინფრომაციის გადამომწმების ინსტრუმენტებზე, შეიძენენ დეზინფორმაციის, მალინფორმაციის, ყალბი ინფორმაციის, ფოტომანიპულაციის... ამოცნობის უნარებს, გათავისებული და გააზრებული ექნებათ ინფორმაციის პირველ წყაროს დადგენის საჭიროება. ტრენინგებს ჩაატარებენ კვალფიციური ტრენერები. ახალგაზრდებს განუვითარდებათ კრიტიკული და ანალიტიკური აზროვნების უნარები. ქვეღონისძიების ფინანსური ხარჯი შეადგენს ტრენერთა მომსახურების, მონაწილეთა კვებისა და სხვა თანმდევ ხარჯებს. </t>
    </r>
  </si>
  <si>
    <r>
      <rPr>
        <b/>
        <sz val="9"/>
        <rFont val="Sylfaen"/>
        <family val="1"/>
      </rPr>
      <t>ჯანსაღი ცხოვრების წესის კომპეტენციის განვითარება</t>
    </r>
    <r>
      <rPr>
        <sz val="9"/>
        <rFont val="Sylfaen"/>
        <family val="1"/>
      </rPr>
      <t xml:space="preserve"> - ჯანსაღი ცხოვრების წესის კომპეტენცია, ახალგაზრდული საქმიანობის კომპეტენციათა ჩარჩოს ერთ-ერთ კომპეტენციას წარმოადგენს, ამასთან, ადგილობრივ დონეზე ჩატარებული კვლევებითაც ვლინდება ჯანსაღი ცხოვრების წესით ცხოვრების დაბალი მაჩვენებელი ახალგაზრდებში, გამოკვეთილი საჭიროების გათვალისწინებით, ქვეღონისძიების ფარგლებში ჩატარდება ტრენინგები რეპროდუქციული ჯანმრთელობისა და ჯანსაღი ცხოვრების წესის შესახებ, ისეთი თემების ირგვლივ, როგორიცაა კვება, ძილი, ფიზიკური აქტივობა, მავნე ნივთიერებებზე დამოკიდებულება და მენტალური ჯანმრთელობა. 
ქვეღონისძიების ფინანსური ხარჯი შეადგენს ტრენერთა/მომხსენებელთა მომსახურების, მონაწილეთა კვებისა და სხვა თანმდევ ხარჯებს. </t>
    </r>
  </si>
  <si>
    <r>
      <rPr>
        <b/>
        <sz val="9"/>
        <rFont val="Sylfaen"/>
        <family val="1"/>
      </rPr>
      <t>პროფორიენტაციის ხელშეწყობა</t>
    </r>
    <r>
      <rPr>
        <sz val="9"/>
        <rFont val="Sylfaen"/>
        <family val="1"/>
      </rPr>
      <t xml:space="preserve"> - ზოგადად, 18-დან 24 წლის ახალგაზრდების მთავარი საზრუნავი განათლების მიღებაა, რომელიც უზრუნველყოფს მათ ინტეგრაციას შრომის ბაზარზე, ხოლო 16-18 წლის ახალგაზრდები, უფროსკლასელები, პროფესიის არჩევასთან დაკავშირებული სრთულეების წინაშე დგანან, აღნიშნულს ადასტურებს, ადგილობრივ დონეზე ჩატარებული ახალგაზრდების საჭიროებებისა და გამოწვევების შესახებ კვლევებიც, რომლის შედეგებშიც ახალგაზრდები ხაზგასმით საუბრობენ პროფორიენტაციის პროგრამების საჭიროებაზე, პროფესიათა შესახებ არასაკმარის ინფორმაციაზე, ამ მხვრივ კონსულტირებისა და მხარდაჭერის არარსებობაზე. აღნიშნულის გათვალისწინებით, კვლევით გამოკვეთილი გამოწვევის საპასუხოდ, ქვეღონისძიების ფარგლებში, ახალგაზრდებისთვის პროფორიენტაციის კუთხით დახმარების გაწევის მიზნით, მერიის ახალგაზრდულ ცენტრში ჩატარდება პროფორიენტაციის ტრენინგები. </t>
    </r>
  </si>
  <si>
    <r>
      <rPr>
        <b/>
        <sz val="9"/>
        <rFont val="Sylfaen"/>
        <family val="1"/>
      </rPr>
      <t>დასაქმებისთვის საჭირო უნარებისა და კარიერული განვითარების ხელშეწყობა</t>
    </r>
    <r>
      <rPr>
        <sz val="9"/>
        <rFont val="Sylfaen"/>
        <family val="1"/>
      </rPr>
      <t xml:space="preserve">  - „ადგილობრივ დონეზე ახალგაზრდობის საჭიროებებისა და გამოწვევების კვლევის” მიგნებებში, ახალგაზრდებისთვის ერთ-ერთი ყველაზე სერიოზული გამოწვევა დასაქმებაა, რაშიც ხელშეწყობა სახელდება ყველაზე მნიშვნელოვნად ბათუმის მუნიციპალიტეტში (50%); შესაბამისად, აღნიშნული ქვეღონისძიების ფარგლებში, ახალგაზრდებს შესაძლებლობა ექნებათ განივითარონ დასაქმებისთვის საჭირო უნარები, გარდა ამისა, კარიერული განვითარებით დაინტერესებულ ახალგაზრდებს საშუალება ექნებათ განივითარონ კარიერული განვითარებისთვის საჭირო რბილი უნარები. </t>
    </r>
  </si>
  <si>
    <r>
      <rPr>
        <b/>
        <sz val="9"/>
        <rFont val="Sylfaen"/>
        <family val="1"/>
      </rPr>
      <t>ახალგაზრდებთან ურთიერთობის კოორდინატორი (ახალგაზრდული მუშაკები)</t>
    </r>
    <r>
      <rPr>
        <sz val="9"/>
        <rFont val="Sylfaen"/>
        <family val="1"/>
      </rPr>
      <t xml:space="preserve"> - ახალგაზრდული ცენტრის ქვეპროგრამის ფარგლებში დაგეგმილი ღონისძიებების კოორდინირების, ორგანიზებისა და ახალგაზრდებთან ურთიერთობის მიზნით, აყვანილი იქნება ორი პირი, რომლებიც უზრუნველყოფენ ახალგაზრდების ინფორმირებულობას, დაინტერესებას და ჩართვას ქვეპროგრამა „ახალგაზრდული ცენტრის“ ღონისძიებებში; უზრუნველყოფენ ახალგაზრდული ცენტრის საორგანიზაციო საკითხებს; დაამყარებენ საქმიან კომუნიკაციას და გამართავენ შეხვედრებს, საგანმანათლებლო დაწესებულებებთან, სოციალურ მუშაკებთან და იმ ორგანიზაციებთან, რომელთა საქმიანობა დაკავშირებულია ახალგაზრდებთან, განსაკუთრებით მოწყვლად და NEET ახალგაზრდებთან. ახალგაზრდებთან ურთიერთობის კოორდინატორების (ახალგაზრდული მუშაკების) საქმიანობა იქნება ანაზღაურებადი (ფუნქციები დეტალურად და კონკრეტულად იქნება გაწერილი სატენდერო დოკუმენტაციაში).</t>
    </r>
  </si>
  <si>
    <t>ღონისძიების „ახალგაზრდების ინიციატივების მხარდაჭერა" დასაფინანსებელ პირთა რაოდენობა წარმოადგენს საორიენტაციო მაჩვენებელს. თუ 10 პირის დაფინანსების შემდეგ, ღონისძიების ბიუჯეტი არ ამოიწურება, შესაძლებელია ღონისძიებით დადგენილი პირობების დაცვით 10 პირზე მეტის დაფინანსება.</t>
  </si>
  <si>
    <r>
      <t xml:space="preserve">აღნიშნული სტრატეგიის, საერთაშორისო საუკეთესო პრაქტიკის, დარგობრივი რეკომენდაციების, კონვენციებისა და საქართველოს ახალგაზრდული პოლიტიკის კონცეფციაზე დაყრდნობით, მიზანშეწონილია, ქ. ბათუმში მცხოვრები ახალგაზრდების განვითარებისა და გადაწყვეტილების მიღების პროცესში მონაწილეობის ხელშეწყობისთვის, ფუნქციონირებდეს ახალგაზრდული სივრცე, ახალგაზრდული ცენტრის სახით და ხორციელდებოდეს ახალგაზრდული საქმიანობის, არაფორმალური განათლებისა და გადაწყვეტილების მიღების პროცესში ახალგაზრდების მონაწილეობის ხელშემწყობი ღონისძიებები. სწორედ, აღნიშნული მიზნით, განხორციელდება ქვეპროგრამა „ახალგაზრდული ცენტრი", რომელიც ერთის მხვრივ იქნება ახალგაზრდების შეკრებისა და თავისუფალი დროის რაციონალურად ხარჯვის, არასასურველი ქცევების პრევენციის, ხოლო მეორეს მხვრივ, სივრცის ბაზაზე, არაფორმალური განათლების მიღების შესაძლებლობა, გარდა ამისა, ქვეპორგრამის ფარგლებში, განხორციელდება მონაწილეობის ხელშემწყობი ღონისძიებები.
ქვეპროგრამის ფარგლებში განხორციელდება შემდეგი ღონისძიებები:
</t>
    </r>
    <r>
      <rPr>
        <sz val="9"/>
        <rFont val="Sylfaen"/>
        <family val="1"/>
      </rPr>
      <t xml:space="preserve">
</t>
    </r>
    <r>
      <rPr>
        <b/>
        <sz val="9"/>
        <rFont val="Sylfaen"/>
        <family val="1"/>
      </rPr>
      <t>2. არაფორმალური განათლების ხელშეწყობა</t>
    </r>
    <r>
      <rPr>
        <sz val="9"/>
        <rFont val="Sylfaen"/>
        <family val="1"/>
      </rPr>
      <t xml:space="preserve"> -  
ღონისძიების ფარგლებში, დაგეგმილია ბათუმის მერიის ახალგაზრდული ცენტრის, იგივე ახალგაზრდული სივრცის ბაზაზე, არაფორმალური განათლების პროგრამის განხორციელება, რომლის მიზანია, ახალგაზრდებში პიროვნული, სოციალური და მოქალაქეობრივი უნარების განვითარების ხელშეწყობა და დანაშაულის, ძალადობისა და არასასურველი ქცევის პრევენცია, გამჭოლი კომპეტენციებისა და ცხოვრებისეული უნარ-ჩვევების სწავლებისა და განვითარების გზით.  
აღნიშნული კომპეტენციებია: მოქალაქეობრივი კომპეტენცია, მონაწილეობის კომპეტენცია, გარემოსდაცვითი კომპეტენცია, შემოქმედებითობისა და კრიტიკული აზროვნების კომპეტენცია, ურთიერთობის კომპეტენცია, მეწარმეობის, მედიაწიგნიერების, კულტურული გამოხატვისა და კულტურათა-შორისი ურთიერთობის კომპეტენცია, ჯანმრთელობის დაცვისა და ჯანსაღი ცხოვრების კომპეტენცია, ინოვაციური აზროვნებისა და ტექნოლოგიური კომპეტენცია, პროფორიენტაციის, დასაქმებისა და კარიერული განვითარებისთვის საჭირო კომპეტენცია.
რა მიზნითაც, განხორციელდება შემდეგი ქვეღონისძიებები: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</si>
</sst>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a_r_i_-;\-* #,##0.00\ _L_a_r_i_-;_-* &quot;-&quot;??\ _L_a_r_i_-;_-@_-"/>
  </numFmts>
  <fonts count="10" x14ac:knownFonts="1">
    <font>
      <sz val="11"/>
      <color theme="1"/>
      <name val="Calibri"/>
      <family val="2"/>
      <scheme val="minor"/>
    </font>
    <font>
      <sz val="10"/>
      <name val="Arial"/>
      <family val="2"/>
      <charset val="204"/>
    </font>
    <font>
      <sz val="11"/>
      <color theme="1"/>
      <name val="Calibri"/>
      <family val="2"/>
      <scheme val="minor"/>
    </font>
    <font>
      <sz val="9"/>
      <color theme="1"/>
      <name val="Sylfaen"/>
      <family val="1"/>
    </font>
    <font>
      <b/>
      <sz val="9"/>
      <color theme="1"/>
      <name val="Sylfaen"/>
      <family val="1"/>
    </font>
    <font>
      <sz val="9"/>
      <name val="Sylfaen"/>
      <family val="1"/>
    </font>
    <font>
      <b/>
      <sz val="9"/>
      <color rgb="FF000099"/>
      <name val="Sylfaen"/>
      <family val="1"/>
    </font>
    <font>
      <b/>
      <sz val="8"/>
      <color rgb="FF000099"/>
      <name val="Sylfaen"/>
      <family val="1"/>
    </font>
    <font>
      <b/>
      <sz val="9"/>
      <name val="Sylfaen"/>
      <family val="1"/>
    </font>
    <font>
      <b/>
      <sz val="10"/>
      <name val="Sylfaen"/>
      <family val="1"/>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dashed">
        <color theme="0" tint="-0.24994659260841701"/>
      </bottom>
      <diagonal/>
    </border>
    <border>
      <left style="thin">
        <color theme="0" tint="-0.34998626667073579"/>
      </left>
      <right style="thin">
        <color theme="0" tint="-0.34998626667073579"/>
      </right>
      <top style="dashed">
        <color theme="0" tint="-0.2499465926084170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14996795556505021"/>
      </bottom>
      <diagonal/>
    </border>
    <border>
      <left/>
      <right style="thin">
        <color theme="0" tint="-0.34998626667073579"/>
      </right>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right/>
      <top style="thin">
        <color theme="0" tint="-0.34998626667073579"/>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theme="0" tint="-0.34998626667073579"/>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34998626667073579"/>
      </right>
      <top style="dashed">
        <color theme="0" tint="-0.24994659260841701"/>
      </top>
      <bottom style="dashed">
        <color theme="0" tint="-0.2499465926084170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dashed">
        <color theme="0" tint="-0.24994659260841701"/>
      </bottom>
      <diagonal/>
    </border>
    <border>
      <left/>
      <right/>
      <top style="thin">
        <color theme="0" tint="-0.34998626667073579"/>
      </top>
      <bottom style="dashed">
        <color theme="0" tint="-0.24994659260841701"/>
      </bottom>
      <diagonal/>
    </border>
    <border>
      <left/>
      <right style="thin">
        <color theme="0" tint="-0.34998626667073579"/>
      </right>
      <top style="thin">
        <color theme="0" tint="-0.34998626667073579"/>
      </top>
      <bottom style="dashed">
        <color theme="0" tint="-0.24994659260841701"/>
      </bottom>
      <diagonal/>
    </border>
    <border>
      <left style="thin">
        <color indexed="64"/>
      </left>
      <right style="thin">
        <color indexed="64"/>
      </right>
      <top/>
      <bottom/>
      <diagonal/>
    </border>
    <border>
      <left style="thin">
        <color theme="0" tint="-0.34998626667073579"/>
      </left>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right style="thin">
        <color theme="0" tint="-0.34998626667073579"/>
      </right>
      <top style="thin">
        <color theme="0" tint="-0.34998626667073579"/>
      </top>
      <bottom style="thin">
        <color theme="0" tint="-0.14996795556505021"/>
      </bottom>
      <diagonal/>
    </border>
  </borders>
  <cellStyleXfs count="9">
    <xf numFmtId="0" fontId="0" fillId="0" borderId="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7">
    <xf numFmtId="0" fontId="0" fillId="0" borderId="0" xfId="0"/>
    <xf numFmtId="0" fontId="3"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3" fontId="5" fillId="2" borderId="4" xfId="1"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5" xfId="3" applyFont="1" applyFill="1" applyBorder="1" applyAlignment="1">
      <alignment horizontal="center" vertical="center" wrapText="1"/>
    </xf>
    <xf numFmtId="3" fontId="5" fillId="2" borderId="5" xfId="3" applyNumberFormat="1" applyFont="1" applyFill="1" applyBorder="1" applyAlignment="1">
      <alignment horizontal="center" vertical="center" wrapText="1"/>
    </xf>
    <xf numFmtId="3" fontId="3" fillId="0" borderId="5" xfId="3" applyNumberFormat="1" applyFont="1" applyBorder="1" applyAlignment="1">
      <alignment horizontal="center" vertical="center" wrapText="1"/>
    </xf>
    <xf numFmtId="3" fontId="5" fillId="0" borderId="5" xfId="3" applyNumberFormat="1" applyFont="1" applyBorder="1" applyAlignment="1">
      <alignment horizontal="center" vertical="center" wrapText="1"/>
    </xf>
    <xf numFmtId="0" fontId="5" fillId="0" borderId="5" xfId="3" applyFont="1" applyBorder="1" applyAlignment="1">
      <alignment horizontal="center" vertical="center" wrapText="1"/>
    </xf>
    <xf numFmtId="3" fontId="4" fillId="0" borderId="4" xfId="3" quotePrefix="1" applyNumberFormat="1" applyFont="1" applyBorder="1" applyAlignment="1">
      <alignment horizontal="center" vertical="center" wrapText="1"/>
    </xf>
    <xf numFmtId="3" fontId="4" fillId="2" borderId="0" xfId="0" applyNumberFormat="1" applyFont="1" applyFill="1" applyAlignment="1">
      <alignment horizontal="center" vertical="center" wrapText="1"/>
    </xf>
    <xf numFmtId="3" fontId="8" fillId="0" borderId="4" xfId="3" quotePrefix="1" applyNumberFormat="1" applyFont="1" applyBorder="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6" fillId="0" borderId="5" xfId="3" applyFont="1" applyBorder="1" applyAlignment="1">
      <alignment horizontal="center" vertical="center" wrapText="1"/>
    </xf>
    <xf numFmtId="0" fontId="6" fillId="2" borderId="3"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0" borderId="24" xfId="3" applyFont="1" applyBorder="1" applyAlignment="1">
      <alignment vertical="center" wrapText="1"/>
    </xf>
    <xf numFmtId="0" fontId="3" fillId="2" borderId="0" xfId="0" applyFont="1" applyFill="1" applyAlignment="1">
      <alignment horizontal="center" vertical="center" wrapText="1"/>
    </xf>
    <xf numFmtId="0" fontId="5" fillId="2" borderId="15"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7" xfId="3" applyFont="1" applyFill="1" applyBorder="1" applyAlignment="1">
      <alignment horizontal="left" vertical="center" wrapText="1"/>
    </xf>
    <xf numFmtId="0" fontId="5" fillId="2" borderId="10" xfId="3" applyFont="1" applyFill="1" applyBorder="1" applyAlignment="1">
      <alignment horizontal="left" vertical="center" wrapText="1"/>
    </xf>
    <xf numFmtId="0" fontId="5" fillId="2" borderId="14"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2"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0" xfId="0" applyFont="1" applyFill="1" applyAlignment="1">
      <alignment horizontal="center" vertical="center" wrapText="1"/>
    </xf>
    <xf numFmtId="0" fontId="6" fillId="2" borderId="3"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5" fillId="2" borderId="5" xfId="3" applyFont="1" applyFill="1" applyBorder="1" applyAlignment="1">
      <alignment horizontal="left" vertical="center" wrapText="1" indent="1"/>
    </xf>
    <xf numFmtId="0" fontId="8" fillId="0" borderId="4" xfId="3" applyFont="1" applyBorder="1" applyAlignment="1">
      <alignment horizontal="center" vertical="center" wrapText="1"/>
    </xf>
    <xf numFmtId="0" fontId="5" fillId="2" borderId="23" xfId="0" applyFont="1" applyFill="1" applyBorder="1" applyAlignment="1">
      <alignment horizontal="center" vertical="center" wrapText="1"/>
    </xf>
    <xf numFmtId="0" fontId="6" fillId="2" borderId="3" xfId="3" applyFont="1" applyFill="1" applyBorder="1" applyAlignment="1">
      <alignment horizontal="left" vertical="center" wrapText="1" inden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5" fillId="0" borderId="10" xfId="3" applyFont="1" applyBorder="1" applyAlignment="1">
      <alignment horizontal="left" vertical="center" wrapText="1"/>
    </xf>
    <xf numFmtId="0" fontId="5" fillId="0" borderId="14" xfId="3" applyFont="1" applyBorder="1" applyAlignment="1">
      <alignment horizontal="left" vertical="center" wrapText="1"/>
    </xf>
    <xf numFmtId="0" fontId="5" fillId="0" borderId="11" xfId="3" applyFont="1" applyBorder="1" applyAlignment="1">
      <alignment horizontal="left" vertical="center" wrapText="1"/>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9"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indent="1"/>
    </xf>
    <xf numFmtId="0" fontId="6" fillId="2" borderId="1" xfId="3" applyFont="1" applyFill="1" applyBorder="1" applyAlignment="1">
      <alignment horizontal="center"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6" fillId="2" borderId="4" xfId="0" applyFont="1" applyFill="1" applyBorder="1" applyAlignment="1">
      <alignment horizontal="center" vertical="center" wrapText="1"/>
    </xf>
    <xf numFmtId="0" fontId="5" fillId="2" borderId="3" xfId="0" applyFont="1" applyFill="1" applyBorder="1" applyAlignment="1">
      <alignment horizontal="left" vertical="center" wrapText="1" indent="1"/>
    </xf>
    <xf numFmtId="9" fontId="5" fillId="2" borderId="10" xfId="3" quotePrefix="1" applyNumberFormat="1" applyFont="1" applyFill="1" applyBorder="1" applyAlignment="1">
      <alignment horizontal="left" vertical="center" wrapText="1"/>
    </xf>
    <xf numFmtId="9" fontId="5" fillId="2" borderId="14" xfId="3" quotePrefix="1" applyNumberFormat="1" applyFont="1" applyFill="1" applyBorder="1" applyAlignment="1">
      <alignment horizontal="left" vertical="center" wrapText="1"/>
    </xf>
    <xf numFmtId="9" fontId="5" fillId="2" borderId="11" xfId="3" quotePrefix="1" applyNumberFormat="1" applyFont="1" applyFill="1" applyBorder="1" applyAlignment="1">
      <alignment horizontal="left" vertical="center" wrapText="1"/>
    </xf>
  </cellXfs>
  <cellStyles count="9">
    <cellStyle name="Comma" xfId="1" builtinId="3"/>
    <cellStyle name="Normal" xfId="0" builtinId="0"/>
    <cellStyle name="Normal 2" xfId="2"/>
    <cellStyle name="Normal 3 2" xfId="3"/>
    <cellStyle name="Normal 3 2 2" xfId="7"/>
    <cellStyle name="Normal 3 2 4" xfId="4"/>
    <cellStyle name="Normal 3 2 4 3" xfId="6"/>
    <cellStyle name="Normal 3 4" xfId="8"/>
    <cellStyle name="Normal 5 2" xf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N42"/>
  <sheetViews>
    <sheetView tabSelected="1" view="pageBreakPreview" topLeftCell="A6" zoomScale="90" zoomScaleNormal="100" zoomScaleSheetLayoutView="90" workbookViewId="0">
      <selection activeCell="C11" sqref="C11:J11"/>
    </sheetView>
  </sheetViews>
  <sheetFormatPr defaultColWidth="9.140625" defaultRowHeight="12.75" x14ac:dyDescent="0.25"/>
  <cols>
    <col min="1" max="1" width="7.7109375" style="13" customWidth="1"/>
    <col min="2" max="2" width="18.42578125" style="13" customWidth="1"/>
    <col min="3" max="3" width="8.7109375" style="13" customWidth="1"/>
    <col min="4" max="10" width="18.7109375" style="13" customWidth="1"/>
    <col min="11" max="15" width="9.140625" style="1" customWidth="1"/>
    <col min="16" max="16" width="7.85546875" style="1" customWidth="1"/>
    <col min="17" max="21" width="9.140625" style="1" customWidth="1"/>
    <col min="22" max="16384" width="9.140625" style="1"/>
  </cols>
  <sheetData>
    <row r="1" spans="1:11" ht="30.75" customHeight="1" x14ac:dyDescent="0.25">
      <c r="A1" s="54" t="s">
        <v>10</v>
      </c>
      <c r="B1" s="54"/>
      <c r="C1" s="54"/>
      <c r="D1" s="54"/>
      <c r="E1" s="54"/>
      <c r="F1" s="54"/>
      <c r="G1" s="54"/>
      <c r="H1" s="54"/>
      <c r="I1" s="54"/>
      <c r="J1" s="54"/>
    </row>
    <row r="2" spans="1:11" ht="30.75" customHeight="1" x14ac:dyDescent="0.25">
      <c r="A2" s="55" t="s">
        <v>3</v>
      </c>
      <c r="B2" s="55"/>
      <c r="C2" s="55" t="s">
        <v>0</v>
      </c>
      <c r="D2" s="55"/>
      <c r="E2" s="55"/>
      <c r="F2" s="55" t="s">
        <v>4</v>
      </c>
      <c r="G2" s="55"/>
      <c r="H2" s="55"/>
      <c r="I2" s="55"/>
      <c r="J2" s="55"/>
    </row>
    <row r="3" spans="1:11" ht="37.5" customHeight="1" x14ac:dyDescent="0.25">
      <c r="A3" s="56" t="s">
        <v>25</v>
      </c>
      <c r="B3" s="56"/>
      <c r="C3" s="57" t="s">
        <v>26</v>
      </c>
      <c r="D3" s="57"/>
      <c r="E3" s="57"/>
      <c r="F3" s="56" t="s">
        <v>27</v>
      </c>
      <c r="G3" s="56"/>
      <c r="H3" s="56"/>
      <c r="I3" s="56"/>
      <c r="J3" s="56"/>
    </row>
    <row r="4" spans="1:11" ht="8.1" customHeight="1" x14ac:dyDescent="0.25">
      <c r="A4" s="34"/>
      <c r="B4" s="34"/>
      <c r="C4" s="34"/>
      <c r="D4" s="34"/>
      <c r="E4" s="34"/>
      <c r="F4" s="34"/>
      <c r="G4" s="34"/>
      <c r="H4" s="34"/>
      <c r="I4" s="34"/>
      <c r="J4" s="34"/>
    </row>
    <row r="5" spans="1:11" ht="45.75" customHeight="1" x14ac:dyDescent="0.25">
      <c r="A5" s="55" t="s">
        <v>6</v>
      </c>
      <c r="B5" s="55"/>
      <c r="C5" s="63" t="s">
        <v>24</v>
      </c>
      <c r="D5" s="63"/>
      <c r="E5" s="63"/>
      <c r="F5" s="55" t="s">
        <v>5</v>
      </c>
      <c r="G5" s="2" t="s">
        <v>22</v>
      </c>
      <c r="H5" s="2" t="s">
        <v>28</v>
      </c>
      <c r="I5" s="2" t="s">
        <v>32</v>
      </c>
      <c r="J5" s="2" t="s">
        <v>35</v>
      </c>
    </row>
    <row r="6" spans="1:11" ht="24.75" customHeight="1" x14ac:dyDescent="0.25">
      <c r="A6" s="62"/>
      <c r="B6" s="62"/>
      <c r="C6" s="57"/>
      <c r="D6" s="57"/>
      <c r="E6" s="57"/>
      <c r="F6" s="62"/>
      <c r="G6" s="3">
        <f>I39</f>
        <v>120000</v>
      </c>
      <c r="H6" s="3">
        <v>335800</v>
      </c>
      <c r="I6" s="3">
        <v>369380</v>
      </c>
      <c r="J6" s="3">
        <v>406318</v>
      </c>
    </row>
    <row r="7" spans="1:11" ht="8.1" customHeight="1" x14ac:dyDescent="0.25">
      <c r="A7" s="34"/>
      <c r="B7" s="34"/>
      <c r="C7" s="34"/>
      <c r="D7" s="34"/>
      <c r="E7" s="34"/>
      <c r="F7" s="34"/>
      <c r="G7" s="34"/>
      <c r="H7" s="34"/>
      <c r="I7" s="34"/>
      <c r="J7" s="34"/>
    </row>
    <row r="8" spans="1:11" ht="51" customHeight="1" x14ac:dyDescent="0.25">
      <c r="A8" s="58" t="s">
        <v>7</v>
      </c>
      <c r="B8" s="58"/>
      <c r="C8" s="59" t="s">
        <v>47</v>
      </c>
      <c r="D8" s="60"/>
      <c r="E8" s="60"/>
      <c r="F8" s="60"/>
      <c r="G8" s="60"/>
      <c r="H8" s="60"/>
      <c r="I8" s="60"/>
      <c r="J8" s="61"/>
      <c r="K8" s="19"/>
    </row>
    <row r="9" spans="1:11" ht="68.25" customHeight="1" x14ac:dyDescent="0.25">
      <c r="A9" s="27"/>
      <c r="B9" s="28"/>
      <c r="C9" s="31" t="s">
        <v>48</v>
      </c>
      <c r="D9" s="32"/>
      <c r="E9" s="32"/>
      <c r="F9" s="32"/>
      <c r="G9" s="32"/>
      <c r="H9" s="32"/>
      <c r="I9" s="32"/>
      <c r="J9" s="33"/>
      <c r="K9" s="19"/>
    </row>
    <row r="10" spans="1:11" ht="165.75" customHeight="1" x14ac:dyDescent="0.25">
      <c r="A10" s="27"/>
      <c r="B10" s="28"/>
      <c r="C10" s="20" t="s">
        <v>49</v>
      </c>
      <c r="D10" s="21"/>
      <c r="E10" s="21"/>
      <c r="F10" s="21"/>
      <c r="G10" s="21"/>
      <c r="H10" s="21"/>
      <c r="I10" s="21"/>
      <c r="J10" s="22"/>
      <c r="K10" s="19"/>
    </row>
    <row r="11" spans="1:11" ht="245.25" customHeight="1" x14ac:dyDescent="0.25">
      <c r="A11" s="27"/>
      <c r="B11" s="28"/>
      <c r="C11" s="20" t="s">
        <v>50</v>
      </c>
      <c r="D11" s="21"/>
      <c r="E11" s="21"/>
      <c r="F11" s="21"/>
      <c r="G11" s="21"/>
      <c r="H11" s="21"/>
      <c r="I11" s="21"/>
      <c r="J11" s="22"/>
      <c r="K11" s="19"/>
    </row>
    <row r="12" spans="1:11" ht="243" customHeight="1" x14ac:dyDescent="0.25">
      <c r="A12" s="27"/>
      <c r="B12" s="28"/>
      <c r="C12" s="20" t="s">
        <v>66</v>
      </c>
      <c r="D12" s="21"/>
      <c r="E12" s="21"/>
      <c r="F12" s="21"/>
      <c r="G12" s="21"/>
      <c r="H12" s="21"/>
      <c r="I12" s="21"/>
      <c r="J12" s="22"/>
      <c r="K12" s="19"/>
    </row>
    <row r="13" spans="1:11" ht="90" customHeight="1" x14ac:dyDescent="0.25">
      <c r="A13" s="27"/>
      <c r="B13" s="28"/>
      <c r="C13" s="20" t="s">
        <v>51</v>
      </c>
      <c r="D13" s="21"/>
      <c r="E13" s="21"/>
      <c r="F13" s="21"/>
      <c r="G13" s="21"/>
      <c r="H13" s="21"/>
      <c r="I13" s="21"/>
      <c r="J13" s="22"/>
      <c r="K13" s="19"/>
    </row>
    <row r="14" spans="1:11" ht="79.5" customHeight="1" x14ac:dyDescent="0.25">
      <c r="A14" s="27"/>
      <c r="B14" s="28"/>
      <c r="C14" s="20" t="s">
        <v>52</v>
      </c>
      <c r="D14" s="21"/>
      <c r="E14" s="21"/>
      <c r="F14" s="21"/>
      <c r="G14" s="21"/>
      <c r="H14" s="21"/>
      <c r="I14" s="21"/>
      <c r="J14" s="22"/>
      <c r="K14" s="19"/>
    </row>
    <row r="15" spans="1:11" ht="57" customHeight="1" x14ac:dyDescent="0.25">
      <c r="A15" s="27"/>
      <c r="B15" s="28"/>
      <c r="C15" s="20" t="s">
        <v>53</v>
      </c>
      <c r="D15" s="21"/>
      <c r="E15" s="21"/>
      <c r="F15" s="21"/>
      <c r="G15" s="21"/>
      <c r="H15" s="21"/>
      <c r="I15" s="21"/>
      <c r="J15" s="22"/>
      <c r="K15" s="19"/>
    </row>
    <row r="16" spans="1:11" ht="84.75" customHeight="1" x14ac:dyDescent="0.25">
      <c r="A16" s="27"/>
      <c r="B16" s="28"/>
      <c r="C16" s="20" t="s">
        <v>54</v>
      </c>
      <c r="D16" s="21"/>
      <c r="E16" s="21"/>
      <c r="F16" s="21"/>
      <c r="G16" s="21"/>
      <c r="H16" s="21"/>
      <c r="I16" s="21"/>
      <c r="J16" s="22"/>
      <c r="K16" s="19"/>
    </row>
    <row r="17" spans="1:11" ht="69" customHeight="1" x14ac:dyDescent="0.25">
      <c r="A17" s="27"/>
      <c r="B17" s="28"/>
      <c r="C17" s="20" t="s">
        <v>55</v>
      </c>
      <c r="D17" s="21"/>
      <c r="E17" s="21"/>
      <c r="F17" s="21"/>
      <c r="G17" s="21"/>
      <c r="H17" s="21"/>
      <c r="I17" s="21"/>
      <c r="J17" s="22"/>
      <c r="K17" s="19"/>
    </row>
    <row r="18" spans="1:11" ht="70.5" customHeight="1" x14ac:dyDescent="0.25">
      <c r="A18" s="27"/>
      <c r="B18" s="28"/>
      <c r="C18" s="20" t="s">
        <v>56</v>
      </c>
      <c r="D18" s="29"/>
      <c r="E18" s="29"/>
      <c r="F18" s="29"/>
      <c r="G18" s="29"/>
      <c r="H18" s="29"/>
      <c r="I18" s="29"/>
      <c r="J18" s="30"/>
      <c r="K18" s="19"/>
    </row>
    <row r="19" spans="1:11" ht="69" customHeight="1" x14ac:dyDescent="0.25">
      <c r="A19" s="27"/>
      <c r="B19" s="28"/>
      <c r="C19" s="20" t="s">
        <v>57</v>
      </c>
      <c r="D19" s="21"/>
      <c r="E19" s="21"/>
      <c r="F19" s="21"/>
      <c r="G19" s="21"/>
      <c r="H19" s="21"/>
      <c r="I19" s="21"/>
      <c r="J19" s="22"/>
      <c r="K19" s="19"/>
    </row>
    <row r="20" spans="1:11" ht="144.75" customHeight="1" x14ac:dyDescent="0.25">
      <c r="A20" s="27"/>
      <c r="B20" s="28"/>
      <c r="C20" s="20" t="s">
        <v>58</v>
      </c>
      <c r="D20" s="21"/>
      <c r="E20" s="21"/>
      <c r="F20" s="21"/>
      <c r="G20" s="21"/>
      <c r="H20" s="21"/>
      <c r="I20" s="21"/>
      <c r="J20" s="22"/>
      <c r="K20" s="19"/>
    </row>
    <row r="21" spans="1:11" ht="81.75" customHeight="1" x14ac:dyDescent="0.25">
      <c r="A21" s="27"/>
      <c r="B21" s="28"/>
      <c r="C21" s="20" t="s">
        <v>59</v>
      </c>
      <c r="D21" s="21"/>
      <c r="E21" s="21"/>
      <c r="F21" s="21"/>
      <c r="G21" s="21"/>
      <c r="H21" s="21"/>
      <c r="I21" s="21"/>
      <c r="J21" s="22"/>
      <c r="K21" s="19"/>
    </row>
    <row r="22" spans="1:11" ht="108.75" customHeight="1" x14ac:dyDescent="0.25">
      <c r="A22" s="27"/>
      <c r="B22" s="28"/>
      <c r="C22" s="20" t="s">
        <v>60</v>
      </c>
      <c r="D22" s="21"/>
      <c r="E22" s="21"/>
      <c r="F22" s="21"/>
      <c r="G22" s="21"/>
      <c r="H22" s="21"/>
      <c r="I22" s="21"/>
      <c r="J22" s="22"/>
      <c r="K22" s="19"/>
    </row>
    <row r="23" spans="1:11" ht="79.5" customHeight="1" x14ac:dyDescent="0.25">
      <c r="A23" s="27"/>
      <c r="B23" s="28"/>
      <c r="C23" s="20" t="s">
        <v>61</v>
      </c>
      <c r="D23" s="21"/>
      <c r="E23" s="21"/>
      <c r="F23" s="21"/>
      <c r="G23" s="21"/>
      <c r="H23" s="21"/>
      <c r="I23" s="21"/>
      <c r="J23" s="22"/>
      <c r="K23" s="19" t="s">
        <v>41</v>
      </c>
    </row>
    <row r="24" spans="1:11" ht="81.75" customHeight="1" x14ac:dyDescent="0.25">
      <c r="A24" s="27"/>
      <c r="B24" s="28"/>
      <c r="C24" s="20" t="s">
        <v>62</v>
      </c>
      <c r="D24" s="21"/>
      <c r="E24" s="21"/>
      <c r="F24" s="21"/>
      <c r="G24" s="21"/>
      <c r="H24" s="21"/>
      <c r="I24" s="21"/>
      <c r="J24" s="22"/>
      <c r="K24" s="19"/>
    </row>
    <row r="25" spans="1:11" ht="75" customHeight="1" x14ac:dyDescent="0.25">
      <c r="A25" s="27"/>
      <c r="B25" s="28"/>
      <c r="C25" s="20" t="s">
        <v>63</v>
      </c>
      <c r="D25" s="21"/>
      <c r="E25" s="21"/>
      <c r="F25" s="21"/>
      <c r="G25" s="21"/>
      <c r="H25" s="21"/>
      <c r="I25" s="21"/>
      <c r="J25" s="22"/>
      <c r="K25" s="19"/>
    </row>
    <row r="26" spans="1:11" s="14" customFormat="1" ht="98.25" customHeight="1" x14ac:dyDescent="0.25">
      <c r="A26" s="27"/>
      <c r="B26" s="28"/>
      <c r="C26" s="20" t="s">
        <v>64</v>
      </c>
      <c r="D26" s="21"/>
      <c r="E26" s="21"/>
      <c r="F26" s="21"/>
      <c r="G26" s="21"/>
      <c r="H26" s="21"/>
      <c r="I26" s="21"/>
      <c r="J26" s="22"/>
      <c r="K26" s="19"/>
    </row>
    <row r="27" spans="1:11" ht="55.5" customHeight="1" x14ac:dyDescent="0.25">
      <c r="A27" s="26" t="s">
        <v>8</v>
      </c>
      <c r="B27" s="26"/>
      <c r="C27" s="20" t="s">
        <v>42</v>
      </c>
      <c r="D27" s="21"/>
      <c r="E27" s="21"/>
      <c r="F27" s="21"/>
      <c r="G27" s="21"/>
      <c r="H27" s="21"/>
      <c r="I27" s="21"/>
      <c r="J27" s="22"/>
      <c r="K27" s="19"/>
    </row>
    <row r="28" spans="1:11" ht="8.1" customHeight="1" x14ac:dyDescent="0.25">
      <c r="A28" s="34"/>
      <c r="B28" s="34"/>
      <c r="C28" s="34"/>
      <c r="D28" s="34"/>
      <c r="E28" s="34"/>
      <c r="F28" s="34"/>
      <c r="G28" s="34"/>
      <c r="H28" s="34"/>
      <c r="I28" s="34"/>
      <c r="J28" s="34"/>
    </row>
    <row r="29" spans="1:11" ht="20.25" customHeight="1" x14ac:dyDescent="0.25">
      <c r="A29" s="35" t="s">
        <v>1</v>
      </c>
      <c r="B29" s="35" t="s">
        <v>9</v>
      </c>
      <c r="C29" s="35"/>
      <c r="D29" s="35"/>
      <c r="E29" s="35"/>
      <c r="F29" s="35" t="s">
        <v>2</v>
      </c>
      <c r="G29" s="35"/>
      <c r="H29" s="37" t="s">
        <v>23</v>
      </c>
      <c r="I29" s="38"/>
      <c r="J29" s="39"/>
    </row>
    <row r="30" spans="1:11" ht="32.25" customHeight="1" x14ac:dyDescent="0.25">
      <c r="A30" s="36"/>
      <c r="B30" s="36"/>
      <c r="C30" s="36"/>
      <c r="D30" s="36"/>
      <c r="E30" s="36"/>
      <c r="F30" s="17" t="s">
        <v>36</v>
      </c>
      <c r="G30" s="17" t="s">
        <v>11</v>
      </c>
      <c r="H30" s="40"/>
      <c r="I30" s="41"/>
      <c r="J30" s="42"/>
    </row>
    <row r="31" spans="1:11" ht="35.25" customHeight="1" x14ac:dyDescent="0.25">
      <c r="A31" s="5">
        <v>1</v>
      </c>
      <c r="B31" s="23" t="s">
        <v>38</v>
      </c>
      <c r="C31" s="24"/>
      <c r="D31" s="24"/>
      <c r="E31" s="25"/>
      <c r="F31" s="5">
        <v>120</v>
      </c>
      <c r="G31" s="5">
        <v>125</v>
      </c>
      <c r="H31" s="23" t="s">
        <v>37</v>
      </c>
      <c r="I31" s="24"/>
      <c r="J31" s="25"/>
    </row>
    <row r="32" spans="1:11" ht="33" customHeight="1" x14ac:dyDescent="0.25">
      <c r="A32" s="5">
        <v>2</v>
      </c>
      <c r="B32" s="23" t="s">
        <v>39</v>
      </c>
      <c r="C32" s="24"/>
      <c r="D32" s="24"/>
      <c r="E32" s="25"/>
      <c r="F32" s="5">
        <v>3000</v>
      </c>
      <c r="G32" s="5">
        <v>3400</v>
      </c>
      <c r="H32" s="23" t="s">
        <v>33</v>
      </c>
      <c r="I32" s="24"/>
      <c r="J32" s="25"/>
    </row>
    <row r="33" spans="1:14" ht="45.75" customHeight="1" x14ac:dyDescent="0.25">
      <c r="A33" s="5">
        <v>3</v>
      </c>
      <c r="B33" s="23" t="s">
        <v>43</v>
      </c>
      <c r="C33" s="24"/>
      <c r="D33" s="24"/>
      <c r="E33" s="25"/>
      <c r="F33" s="6" t="s">
        <v>29</v>
      </c>
      <c r="G33" s="6" t="s">
        <v>29</v>
      </c>
      <c r="H33" s="64" t="s">
        <v>34</v>
      </c>
      <c r="I33" s="65"/>
      <c r="J33" s="66"/>
    </row>
    <row r="34" spans="1:14" ht="44.25" customHeight="1" x14ac:dyDescent="0.25">
      <c r="A34" s="5">
        <v>4</v>
      </c>
      <c r="B34" s="23" t="s">
        <v>44</v>
      </c>
      <c r="C34" s="24"/>
      <c r="D34" s="24"/>
      <c r="E34" s="25"/>
      <c r="F34" s="6" t="s">
        <v>29</v>
      </c>
      <c r="G34" s="6" t="s">
        <v>29</v>
      </c>
      <c r="H34" s="64" t="s">
        <v>40</v>
      </c>
      <c r="I34" s="65"/>
      <c r="J34" s="66"/>
    </row>
    <row r="35" spans="1:14" ht="8.1" customHeight="1" x14ac:dyDescent="0.25">
      <c r="A35" s="34"/>
      <c r="B35" s="34"/>
      <c r="C35" s="34"/>
      <c r="D35" s="34"/>
      <c r="E35" s="34"/>
      <c r="F35" s="34"/>
      <c r="G35" s="34"/>
      <c r="H35" s="34"/>
      <c r="I35" s="34"/>
      <c r="J35" s="34"/>
    </row>
    <row r="36" spans="1:14" ht="30" customHeight="1" x14ac:dyDescent="0.25">
      <c r="A36" s="35" t="s">
        <v>1</v>
      </c>
      <c r="B36" s="52" t="s">
        <v>12</v>
      </c>
      <c r="C36" s="52"/>
      <c r="D36" s="52"/>
      <c r="E36" s="52" t="s">
        <v>13</v>
      </c>
      <c r="F36" s="52"/>
      <c r="G36" s="52"/>
      <c r="H36" s="52" t="s">
        <v>16</v>
      </c>
      <c r="I36" s="52" t="s">
        <v>17</v>
      </c>
      <c r="J36" s="52"/>
    </row>
    <row r="37" spans="1:14" ht="32.25" customHeight="1" x14ac:dyDescent="0.25">
      <c r="A37" s="36"/>
      <c r="B37" s="53"/>
      <c r="C37" s="53"/>
      <c r="D37" s="53"/>
      <c r="E37" s="15" t="s">
        <v>14</v>
      </c>
      <c r="F37" s="15" t="s">
        <v>15</v>
      </c>
      <c r="G37" s="15" t="s">
        <v>20</v>
      </c>
      <c r="H37" s="53"/>
      <c r="I37" s="15" t="s">
        <v>18</v>
      </c>
      <c r="J37" s="15" t="s">
        <v>19</v>
      </c>
    </row>
    <row r="38" spans="1:14" s="4" customFormat="1" ht="24" customHeight="1" x14ac:dyDescent="0.25">
      <c r="A38" s="9">
        <v>2</v>
      </c>
      <c r="B38" s="49" t="s">
        <v>30</v>
      </c>
      <c r="C38" s="50"/>
      <c r="D38" s="51"/>
      <c r="E38" s="9" t="s">
        <v>31</v>
      </c>
      <c r="F38" s="8">
        <v>1</v>
      </c>
      <c r="G38" s="8">
        <f t="shared" ref="G38" si="0">H38/F38</f>
        <v>120000</v>
      </c>
      <c r="H38" s="8">
        <f t="shared" ref="H38" si="1">I38+J38</f>
        <v>120000</v>
      </c>
      <c r="I38" s="8">
        <v>120000</v>
      </c>
      <c r="J38" s="8"/>
      <c r="L38" s="7"/>
      <c r="N38" s="11"/>
    </row>
    <row r="39" spans="1:14" ht="21" customHeight="1" x14ac:dyDescent="0.25">
      <c r="A39" s="18" t="s">
        <v>45</v>
      </c>
      <c r="B39" s="47" t="s">
        <v>46</v>
      </c>
      <c r="C39" s="47"/>
      <c r="D39" s="48"/>
      <c r="E39" s="44"/>
      <c r="F39" s="44"/>
      <c r="G39" s="44"/>
      <c r="H39" s="12">
        <f>SUM(H38:H38)</f>
        <v>120000</v>
      </c>
      <c r="I39" s="12">
        <f>SUM(I38:I38)</f>
        <v>120000</v>
      </c>
      <c r="J39" s="12">
        <f>SUM(J38:J38)</f>
        <v>0</v>
      </c>
      <c r="L39" s="10"/>
    </row>
    <row r="40" spans="1:14" ht="8.1" customHeight="1" x14ac:dyDescent="0.25">
      <c r="A40" s="45"/>
      <c r="B40" s="45"/>
      <c r="C40" s="45"/>
      <c r="D40" s="45"/>
      <c r="E40" s="45"/>
      <c r="F40" s="45"/>
      <c r="G40" s="45"/>
      <c r="H40" s="45"/>
      <c r="I40" s="45"/>
      <c r="J40" s="45"/>
    </row>
    <row r="41" spans="1:14" ht="20.25" customHeight="1" x14ac:dyDescent="0.25">
      <c r="A41" s="16" t="s">
        <v>1</v>
      </c>
      <c r="B41" s="46" t="s">
        <v>21</v>
      </c>
      <c r="C41" s="46"/>
      <c r="D41" s="46"/>
      <c r="E41" s="46"/>
      <c r="F41" s="46"/>
      <c r="G41" s="46"/>
      <c r="H41" s="46"/>
      <c r="I41" s="46"/>
      <c r="J41" s="46"/>
    </row>
    <row r="42" spans="1:14" ht="36" customHeight="1" x14ac:dyDescent="0.25">
      <c r="A42" s="5">
        <v>1</v>
      </c>
      <c r="B42" s="43" t="s">
        <v>65</v>
      </c>
      <c r="C42" s="43"/>
      <c r="D42" s="43"/>
      <c r="E42" s="43"/>
      <c r="F42" s="43"/>
      <c r="G42" s="43"/>
      <c r="H42" s="43"/>
      <c r="I42" s="43"/>
      <c r="J42" s="43"/>
    </row>
  </sheetData>
  <mergeCells count="60">
    <mergeCell ref="C15:J15"/>
    <mergeCell ref="C26:J26"/>
    <mergeCell ref="C16:J16"/>
    <mergeCell ref="C21:J21"/>
    <mergeCell ref="C22:J22"/>
    <mergeCell ref="C19:J19"/>
    <mergeCell ref="A8:B8"/>
    <mergeCell ref="C8:J8"/>
    <mergeCell ref="A4:J4"/>
    <mergeCell ref="A5:B6"/>
    <mergeCell ref="C5:E6"/>
    <mergeCell ref="F5:F6"/>
    <mergeCell ref="A7:J7"/>
    <mergeCell ref="A1:J1"/>
    <mergeCell ref="A2:B2"/>
    <mergeCell ref="C2:E2"/>
    <mergeCell ref="F2:J2"/>
    <mergeCell ref="A3:B3"/>
    <mergeCell ref="C3:E3"/>
    <mergeCell ref="F3:J3"/>
    <mergeCell ref="B38:D38"/>
    <mergeCell ref="H36:H37"/>
    <mergeCell ref="I36:J36"/>
    <mergeCell ref="B36:D37"/>
    <mergeCell ref="E36:G36"/>
    <mergeCell ref="B42:J42"/>
    <mergeCell ref="E39:G39"/>
    <mergeCell ref="A40:J40"/>
    <mergeCell ref="B41:J41"/>
    <mergeCell ref="B39:D39"/>
    <mergeCell ref="A35:J35"/>
    <mergeCell ref="A36:A37"/>
    <mergeCell ref="A28:J28"/>
    <mergeCell ref="A29:A30"/>
    <mergeCell ref="B29:E30"/>
    <mergeCell ref="F29:G29"/>
    <mergeCell ref="H29:J30"/>
    <mergeCell ref="B31:E31"/>
    <mergeCell ref="H31:J31"/>
    <mergeCell ref="B32:E32"/>
    <mergeCell ref="H32:J32"/>
    <mergeCell ref="B33:E33"/>
    <mergeCell ref="H33:J33"/>
    <mergeCell ref="H34:J34"/>
    <mergeCell ref="C23:J23"/>
    <mergeCell ref="C24:J24"/>
    <mergeCell ref="C25:J25"/>
    <mergeCell ref="B34:E34"/>
    <mergeCell ref="C27:J27"/>
    <mergeCell ref="A27:B27"/>
    <mergeCell ref="A9:B26"/>
    <mergeCell ref="C11:J11"/>
    <mergeCell ref="C17:J17"/>
    <mergeCell ref="C18:J18"/>
    <mergeCell ref="C9:J9"/>
    <mergeCell ref="C10:J10"/>
    <mergeCell ref="C12:J12"/>
    <mergeCell ref="C13:J13"/>
    <mergeCell ref="C20:J20"/>
    <mergeCell ref="C14:J14"/>
  </mergeCells>
  <pageMargins left="0.19685039370078741" right="0.19685039370078741" top="0.19685039370078741" bottom="0.19685039370078741" header="0.19685039370078741"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05 06 01</vt:lpstr>
      <vt:lpstr>'05 06 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2024-11-19T12:48:13Z</dcterms:modified>
</cp:coreProperties>
</file>